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9440" windowHeight="97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'Sheet1'!$A$1:$N$41</definedName>
  </definedNames>
  <calcPr fullCalcOnLoad="1"/>
</workbook>
</file>

<file path=xl/sharedStrings.xml><?xml version="1.0" encoding="utf-8"?>
<sst xmlns="http://schemas.openxmlformats.org/spreadsheetml/2006/main" count="107" uniqueCount="64">
  <si>
    <t>SECTION 9 WRESTLING</t>
  </si>
  <si>
    <t>DUAL MEET RESULT SHEET</t>
  </si>
  <si>
    <t>DEC</t>
  </si>
  <si>
    <t>MD</t>
  </si>
  <si>
    <t>VS</t>
  </si>
  <si>
    <t>TF</t>
  </si>
  <si>
    <t>WINNING TEAM:</t>
  </si>
  <si>
    <t>SCORE:</t>
  </si>
  <si>
    <t>Record-Overall</t>
  </si>
  <si>
    <t>-Won</t>
  </si>
  <si>
    <t>-Lost</t>
  </si>
  <si>
    <t>-Tied</t>
  </si>
  <si>
    <t>Record-League</t>
  </si>
  <si>
    <t>LOSING TEAM:</t>
  </si>
  <si>
    <t>INDIVIDUAL MATCHES</t>
  </si>
  <si>
    <t>DATE:</t>
  </si>
  <si>
    <t>HOW</t>
  </si>
  <si>
    <t>SCORE/</t>
  </si>
  <si>
    <t>WINNER</t>
  </si>
  <si>
    <t>LOSER</t>
  </si>
  <si>
    <t>IND BOUT PTS</t>
  </si>
  <si>
    <t>TEAM SCORE</t>
  </si>
  <si>
    <t>PTS</t>
  </si>
  <si>
    <t>WON</t>
  </si>
  <si>
    <t>TIME</t>
  </si>
  <si>
    <t>WT Class</t>
  </si>
  <si>
    <t>WINNERS NAME</t>
  </si>
  <si>
    <t>SCHOOL</t>
  </si>
  <si>
    <t>LOSERS NAME</t>
  </si>
  <si>
    <t xml:space="preserve"> HOME TEAM-(SECTION#)</t>
  </si>
  <si>
    <t xml:space="preserve"> VISITING TEAM-(SECTION#)</t>
  </si>
  <si>
    <t>DEC, MD, TF,PIN,FT</t>
  </si>
  <si>
    <t>ABBREV</t>
  </si>
  <si>
    <t>TEAM SCORE ERROR:</t>
  </si>
  <si>
    <t>SEND EMAILS TO:</t>
  </si>
  <si>
    <t>and</t>
  </si>
  <si>
    <t>SInterdonato@TH-Record.com</t>
  </si>
  <si>
    <t>Tri-Valley</t>
  </si>
  <si>
    <t xml:space="preserve">             Tri-Valley-9</t>
  </si>
  <si>
    <t>TV</t>
  </si>
  <si>
    <t>FT</t>
  </si>
  <si>
    <t>No Contest</t>
  </si>
  <si>
    <t>Pin</t>
  </si>
  <si>
    <t>Henry Kaufmann</t>
  </si>
  <si>
    <t>Michael Glinski</t>
  </si>
  <si>
    <t>Kalic Perry</t>
  </si>
  <si>
    <t>sectionixwrestling@gmail.com</t>
  </si>
  <si>
    <t xml:space="preserve">    Eldred/Liberty/Fallsburg-9</t>
  </si>
  <si>
    <t>E/L/F</t>
  </si>
  <si>
    <t>E</t>
  </si>
  <si>
    <t>Anthony Hopkins</t>
  </si>
  <si>
    <t>Kenneth Hopkins III</t>
  </si>
  <si>
    <t>Joe Decker</t>
  </si>
  <si>
    <t>Noah Currerri</t>
  </si>
  <si>
    <t>Patrick Burke</t>
  </si>
  <si>
    <t>Devin Budd</t>
  </si>
  <si>
    <t>3:26</t>
  </si>
  <si>
    <t>John Goodell</t>
  </si>
  <si>
    <t>Kevin Morgans</t>
  </si>
  <si>
    <t>0:31</t>
  </si>
  <si>
    <t>Will Depaolo</t>
  </si>
  <si>
    <t>Joseph Conway</t>
  </si>
  <si>
    <t>1:07</t>
  </si>
  <si>
    <t>Joe Potter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</si>
</sst>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</font>
    <font>
      <b/>
      <sz val="22"/>
      <name val="Arial"/>
      <family val="2"/>
    </font>
    <font>
      <b/>
      <sz val="26"/>
      <name val="Arial"/>
      <family val="2"/>
    </font>
    <font>
      <sz val="9"/>
      <name val="Arial"/>
      <family val="2"/>
    </font>
    <font>
      <b/>
      <sz val="28"/>
      <name val="Arial"/>
      <family val="2"/>
    </font>
    <font>
      <b/>
      <sz val="9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sz val="16"/>
      <name val="Arial"/>
      <family val="2"/>
    </font>
    <font>
      <b/>
      <sz val="60"/>
      <name val="Arial Black"/>
      <family val="2"/>
    </font>
    <font>
      <u val="single"/>
      <sz val="22"/>
      <color indexed="8"/>
      <name val="Calibri"/>
      <family val="2"/>
    </font>
    <font>
      <u val="single"/>
      <sz val="8.25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33" borderId="0" xfId="0" applyFont="1" applyFill="1" applyAlignment="1">
      <alignment/>
    </xf>
    <xf numFmtId="20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2" fillId="0" borderId="0" xfId="0" applyFont="1" applyAlignment="1" quotePrefix="1">
      <alignment/>
    </xf>
    <xf numFmtId="0" fontId="2" fillId="33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6" xfId="0" applyFont="1" applyBorder="1" applyAlignment="1" quotePrefix="1">
      <alignment horizontal="right"/>
    </xf>
    <xf numFmtId="0" fontId="15" fillId="0" borderId="17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20" fontId="16" fillId="0" borderId="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5" fillId="0" borderId="0" xfId="0" applyFont="1" applyAlignment="1">
      <alignment horizontal="right"/>
    </xf>
    <xf numFmtId="0" fontId="11" fillId="0" borderId="11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9" fillId="0" borderId="0" xfId="0" applyFont="1" applyAlignment="1">
      <alignment/>
    </xf>
    <xf numFmtId="0" fontId="18" fillId="0" borderId="0" xfId="0" applyFont="1" applyAlignment="1">
      <alignment horizontal="right"/>
    </xf>
    <xf numFmtId="0" fontId="11" fillId="0" borderId="23" xfId="0" applyFont="1" applyBorder="1" applyAlignment="1">
      <alignment horizontal="left"/>
    </xf>
    <xf numFmtId="0" fontId="2" fillId="0" borderId="24" xfId="0" applyFont="1" applyBorder="1" applyAlignment="1">
      <alignment/>
    </xf>
    <xf numFmtId="0" fontId="11" fillId="0" borderId="25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0" fontId="19" fillId="0" borderId="0" xfId="0" applyFont="1" applyAlignment="1">
      <alignment horizontal="left"/>
    </xf>
    <xf numFmtId="49" fontId="16" fillId="0" borderId="1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53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7</xdr:row>
      <xdr:rowOff>161925</xdr:rowOff>
    </xdr:from>
    <xdr:to>
      <xdr:col>1</xdr:col>
      <xdr:colOff>2133600</xdr:colOff>
      <xdr:row>15</xdr:row>
      <xdr:rowOff>180975</xdr:rowOff>
    </xdr:to>
    <xdr:pic>
      <xdr:nvPicPr>
        <xdr:cNvPr id="1" name="Picture 1" descr="S9NoTea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267075"/>
          <a:ext cx="2619375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nterdonato@TH-Record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9"/>
  <sheetViews>
    <sheetView tabSelected="1" zoomScale="75" zoomScaleNormal="75" zoomScalePageLayoutView="0" workbookViewId="0" topLeftCell="A6">
      <selection activeCell="M36" sqref="M36"/>
    </sheetView>
  </sheetViews>
  <sheetFormatPr defaultColWidth="9.140625" defaultRowHeight="15"/>
  <cols>
    <col min="1" max="1" width="13.8515625" style="1" customWidth="1"/>
    <col min="2" max="2" width="47.57421875" style="4" customWidth="1"/>
    <col min="3" max="3" width="2.28125" style="4" bestFit="1" customWidth="1"/>
    <col min="4" max="4" width="11.8515625" style="3" customWidth="1"/>
    <col min="5" max="5" width="9.8515625" style="1" customWidth="1"/>
    <col min="6" max="6" width="7.57421875" style="1" customWidth="1"/>
    <col min="7" max="7" width="14.8515625" style="1" customWidth="1"/>
    <col min="8" max="11" width="7.57421875" style="1" customWidth="1"/>
    <col min="12" max="12" width="11.8515625" style="1" customWidth="1"/>
    <col min="13" max="13" width="17.140625" style="3" customWidth="1"/>
    <col min="14" max="16" width="9.140625" style="1" customWidth="1"/>
    <col min="17" max="17" width="11.00390625" style="3" customWidth="1"/>
    <col min="18" max="20" width="9.140625" style="3" customWidth="1"/>
    <col min="21" max="24" width="9.140625" style="1" customWidth="1"/>
    <col min="25" max="25" width="3.8515625" style="1" customWidth="1"/>
    <col min="26" max="26" width="17.8515625" style="3" customWidth="1"/>
    <col min="27" max="27" width="4.421875" style="3" customWidth="1"/>
    <col min="28" max="28" width="4.7109375" style="3" customWidth="1"/>
    <col min="29" max="29" width="16.421875" style="1" customWidth="1"/>
    <col min="30" max="30" width="4.421875" style="3" customWidth="1"/>
    <col min="31" max="31" width="6.140625" style="6" customWidth="1"/>
    <col min="32" max="16384" width="9.140625" style="1" customWidth="1"/>
  </cols>
  <sheetData>
    <row r="1" spans="2:15" ht="91.5">
      <c r="B1" s="62" t="s">
        <v>0</v>
      </c>
      <c r="I1" s="2"/>
      <c r="O1" s="5"/>
    </row>
    <row r="2" spans="8:25" ht="45">
      <c r="H2" s="7" t="s">
        <v>1</v>
      </c>
      <c r="I2" s="2"/>
      <c r="O2" s="5"/>
      <c r="X2" s="8" t="s">
        <v>2</v>
      </c>
      <c r="Y2" s="8">
        <v>3</v>
      </c>
    </row>
    <row r="3" spans="15:25" ht="18.75" thickBot="1">
      <c r="O3" s="5"/>
      <c r="X3" s="8" t="s">
        <v>3</v>
      </c>
      <c r="Y3" s="8">
        <v>4</v>
      </c>
    </row>
    <row r="4" spans="2:25" ht="34.5" thickBot="1">
      <c r="B4" s="57" t="s">
        <v>38</v>
      </c>
      <c r="C4" s="60"/>
      <c r="D4" s="61"/>
      <c r="F4" s="9" t="s">
        <v>4</v>
      </c>
      <c r="G4" s="57" t="s">
        <v>47</v>
      </c>
      <c r="H4" s="58"/>
      <c r="I4" s="58"/>
      <c r="J4" s="58"/>
      <c r="K4" s="58"/>
      <c r="L4" s="58"/>
      <c r="M4" s="59"/>
      <c r="O4" s="5"/>
      <c r="X4" s="8" t="s">
        <v>5</v>
      </c>
      <c r="Y4" s="8">
        <v>5</v>
      </c>
    </row>
    <row r="5" spans="3:15" ht="18">
      <c r="C5" s="4" t="s">
        <v>29</v>
      </c>
      <c r="D5" s="1"/>
      <c r="K5" s="3" t="s">
        <v>30</v>
      </c>
      <c r="O5" s="5"/>
    </row>
    <row r="6" spans="4:15" ht="18">
      <c r="D6" s="1"/>
      <c r="K6" s="3"/>
      <c r="O6" s="5"/>
    </row>
    <row r="7" spans="10:16" ht="18.75" thickBot="1">
      <c r="J7" s="50" t="s">
        <v>32</v>
      </c>
      <c r="O7" s="5"/>
      <c r="P7" s="1" t="s">
        <v>33</v>
      </c>
    </row>
    <row r="8" spans="4:16" ht="46.5" thickBot="1" thickTop="1">
      <c r="D8" s="10" t="s">
        <v>6</v>
      </c>
      <c r="E8" s="48" t="s">
        <v>48</v>
      </c>
      <c r="F8" s="11"/>
      <c r="G8" s="11"/>
      <c r="H8" s="11"/>
      <c r="I8" s="11"/>
      <c r="J8" s="52" t="s">
        <v>49</v>
      </c>
      <c r="L8" s="10" t="s">
        <v>7</v>
      </c>
      <c r="M8" s="12">
        <v>48</v>
      </c>
      <c r="O8" s="5"/>
      <c r="P8" s="55">
        <f>S36-M8</f>
        <v>0</v>
      </c>
    </row>
    <row r="9" spans="7:22" ht="27.75" thickTop="1">
      <c r="G9" s="4" t="s">
        <v>8</v>
      </c>
      <c r="H9" s="13"/>
      <c r="I9" s="14" t="s">
        <v>9</v>
      </c>
      <c r="J9" s="13"/>
      <c r="K9" s="14" t="s">
        <v>10</v>
      </c>
      <c r="L9" s="13">
        <v>0</v>
      </c>
      <c r="M9" s="14" t="s">
        <v>11</v>
      </c>
      <c r="O9" s="5"/>
      <c r="P9" s="4"/>
      <c r="V9" s="14"/>
    </row>
    <row r="10" spans="4:22" ht="27">
      <c r="D10" s="1"/>
      <c r="G10" s="4" t="s">
        <v>12</v>
      </c>
      <c r="H10" s="13"/>
      <c r="I10" s="14" t="s">
        <v>9</v>
      </c>
      <c r="J10" s="13"/>
      <c r="K10" s="14" t="s">
        <v>10</v>
      </c>
      <c r="L10" s="13">
        <v>0</v>
      </c>
      <c r="M10" s="14" t="s">
        <v>11</v>
      </c>
      <c r="O10" s="5"/>
      <c r="P10" s="4"/>
      <c r="V10" s="14"/>
    </row>
    <row r="11" spans="4:22" ht="27">
      <c r="D11" s="1"/>
      <c r="G11" s="4"/>
      <c r="H11" s="53"/>
      <c r="I11" s="14"/>
      <c r="J11" s="53"/>
      <c r="K11" s="14"/>
      <c r="L11" s="53"/>
      <c r="M11" s="14"/>
      <c r="O11" s="5"/>
      <c r="P11" s="4"/>
      <c r="V11" s="14"/>
    </row>
    <row r="12" spans="10:16" ht="17.25" customHeight="1" thickBot="1">
      <c r="J12" s="50" t="s">
        <v>32</v>
      </c>
      <c r="O12" s="5"/>
      <c r="P12" s="1" t="s">
        <v>33</v>
      </c>
    </row>
    <row r="13" spans="4:16" ht="46.5" thickBot="1" thickTop="1">
      <c r="D13" s="10" t="s">
        <v>13</v>
      </c>
      <c r="E13" s="48" t="s">
        <v>37</v>
      </c>
      <c r="F13" s="11"/>
      <c r="G13" s="11"/>
      <c r="H13" s="11"/>
      <c r="I13" s="11"/>
      <c r="J13" s="52" t="s">
        <v>39</v>
      </c>
      <c r="L13" s="10" t="s">
        <v>7</v>
      </c>
      <c r="M13" s="12">
        <v>18</v>
      </c>
      <c r="O13" s="5"/>
      <c r="P13" s="55">
        <f>T36-M13</f>
        <v>0</v>
      </c>
    </row>
    <row r="14" spans="7:22" ht="27.75" thickTop="1">
      <c r="G14" s="4" t="s">
        <v>8</v>
      </c>
      <c r="H14" s="13">
        <v>0</v>
      </c>
      <c r="I14" s="14" t="s">
        <v>9</v>
      </c>
      <c r="J14" s="13"/>
      <c r="K14" s="14" t="s">
        <v>10</v>
      </c>
      <c r="L14" s="13">
        <v>0</v>
      </c>
      <c r="M14" s="14" t="s">
        <v>11</v>
      </c>
      <c r="O14" s="5"/>
      <c r="P14" s="4"/>
      <c r="V14" s="14"/>
    </row>
    <row r="15" spans="4:22" ht="27">
      <c r="D15" s="1"/>
      <c r="G15" s="4" t="s">
        <v>12</v>
      </c>
      <c r="H15" s="13">
        <v>0</v>
      </c>
      <c r="I15" s="14" t="s">
        <v>9</v>
      </c>
      <c r="J15" s="13"/>
      <c r="K15" s="14" t="s">
        <v>10</v>
      </c>
      <c r="L15" s="13">
        <v>0</v>
      </c>
      <c r="M15" s="14" t="s">
        <v>11</v>
      </c>
      <c r="O15" s="5"/>
      <c r="P15" s="4"/>
      <c r="V15" s="14"/>
    </row>
    <row r="16" spans="1:15" ht="18">
      <c r="A16" s="3"/>
      <c r="E16" s="3"/>
      <c r="F16" s="3"/>
      <c r="G16" s="3"/>
      <c r="H16" s="3"/>
      <c r="I16" s="3"/>
      <c r="J16" s="3"/>
      <c r="K16" s="3"/>
      <c r="L16" s="3"/>
      <c r="N16" s="3"/>
      <c r="O16" s="15"/>
    </row>
    <row r="17" spans="1:16" ht="35.25">
      <c r="A17" s="3"/>
      <c r="E17" s="16" t="s">
        <v>14</v>
      </c>
      <c r="F17" s="3"/>
      <c r="G17" s="3"/>
      <c r="H17" s="3"/>
      <c r="I17" s="3"/>
      <c r="J17" s="3"/>
      <c r="K17" s="3"/>
      <c r="L17" s="17" t="s">
        <v>15</v>
      </c>
      <c r="M17" s="18">
        <v>42017</v>
      </c>
      <c r="N17" s="3"/>
      <c r="O17" s="15"/>
      <c r="P17" s="3"/>
    </row>
    <row r="18" spans="2:31" s="3" customFormat="1" ht="17.25" customHeight="1" thickBot="1">
      <c r="B18" s="4"/>
      <c r="C18" s="4"/>
      <c r="E18" s="51" t="s">
        <v>31</v>
      </c>
      <c r="L18" s="17"/>
      <c r="O18" s="15"/>
      <c r="AE18" s="6"/>
    </row>
    <row r="19" spans="2:31" s="3" customFormat="1" ht="18.75" thickTop="1">
      <c r="B19" s="4"/>
      <c r="C19" s="4"/>
      <c r="D19" s="19" t="s">
        <v>18</v>
      </c>
      <c r="E19" s="17" t="s">
        <v>16</v>
      </c>
      <c r="F19" s="17"/>
      <c r="G19" s="17"/>
      <c r="H19" s="17"/>
      <c r="I19" s="17"/>
      <c r="J19" s="17"/>
      <c r="K19" s="17"/>
      <c r="L19" s="19" t="s">
        <v>19</v>
      </c>
      <c r="M19" s="17" t="s">
        <v>17</v>
      </c>
      <c r="O19" s="15"/>
      <c r="P19" s="21"/>
      <c r="Q19" s="20" t="s">
        <v>20</v>
      </c>
      <c r="R19" s="21"/>
      <c r="S19" s="20" t="s">
        <v>21</v>
      </c>
      <c r="T19" s="21"/>
      <c r="AE19" s="6"/>
    </row>
    <row r="20" spans="1:31" s="3" customFormat="1" ht="18">
      <c r="A20" s="22" t="s">
        <v>25</v>
      </c>
      <c r="B20" s="17" t="s">
        <v>26</v>
      </c>
      <c r="C20" s="4"/>
      <c r="D20" s="19" t="s">
        <v>27</v>
      </c>
      <c r="E20" s="17" t="s">
        <v>23</v>
      </c>
      <c r="G20" s="17"/>
      <c r="H20" s="17" t="s">
        <v>28</v>
      </c>
      <c r="I20" s="17"/>
      <c r="J20" s="17"/>
      <c r="K20" s="17"/>
      <c r="L20" s="19" t="s">
        <v>27</v>
      </c>
      <c r="M20" s="17" t="s">
        <v>24</v>
      </c>
      <c r="O20" s="15"/>
      <c r="P20" s="23" t="s">
        <v>22</v>
      </c>
      <c r="Q20" s="24" t="str">
        <f>J8</f>
        <v>E</v>
      </c>
      <c r="R20" s="25" t="str">
        <f>J13</f>
        <v>TV</v>
      </c>
      <c r="S20" s="24" t="str">
        <f>J8</f>
        <v>E</v>
      </c>
      <c r="T20" s="25" t="str">
        <f>J13</f>
        <v>TV</v>
      </c>
      <c r="AE20" s="6"/>
    </row>
    <row r="21" spans="2:31" s="3" customFormat="1" ht="14.25" customHeight="1">
      <c r="B21" s="4"/>
      <c r="C21" s="4"/>
      <c r="D21" s="50" t="s">
        <v>32</v>
      </c>
      <c r="L21" s="50" t="s">
        <v>32</v>
      </c>
      <c r="O21" s="15"/>
      <c r="P21" s="27"/>
      <c r="Q21" s="26"/>
      <c r="R21" s="27"/>
      <c r="S21" s="26"/>
      <c r="T21" s="27"/>
      <c r="AE21" s="6"/>
    </row>
    <row r="22" spans="1:20" ht="45">
      <c r="A22" s="30">
        <v>99</v>
      </c>
      <c r="B22" s="49" t="s">
        <v>50</v>
      </c>
      <c r="C22" s="31"/>
      <c r="D22" s="29" t="s">
        <v>39</v>
      </c>
      <c r="E22" s="28" t="s">
        <v>40</v>
      </c>
      <c r="F22" s="32"/>
      <c r="G22" s="32"/>
      <c r="H22" s="32"/>
      <c r="I22" s="32"/>
      <c r="J22" s="32"/>
      <c r="K22" s="33"/>
      <c r="L22" s="29"/>
      <c r="M22" s="63"/>
      <c r="O22" s="5"/>
      <c r="P22" s="23">
        <f aca="true" t="shared" si="0" ref="P22:P36">IF(E22="DEC",$Y$2,IF(E22="MD",$Y$3,IF(E22="TF",$Y$4,6)))</f>
        <v>6</v>
      </c>
      <c r="Q22" s="54">
        <f aca="true" t="shared" si="1" ref="Q22:Q36">IF(D22=$Q$20,P22,0)</f>
        <v>0</v>
      </c>
      <c r="R22" s="23">
        <f aca="true" t="shared" si="2" ref="R22:R36">IF(D22=$R$20,P22,0)</f>
        <v>6</v>
      </c>
      <c r="S22" s="34">
        <f>Q22</f>
        <v>0</v>
      </c>
      <c r="T22" s="35">
        <f>R22</f>
        <v>6</v>
      </c>
    </row>
    <row r="23" spans="1:20" ht="45">
      <c r="A23" s="30">
        <v>106</v>
      </c>
      <c r="B23" s="49" t="s">
        <v>41</v>
      </c>
      <c r="C23" s="31"/>
      <c r="D23" s="29"/>
      <c r="E23" s="28"/>
      <c r="F23" s="32"/>
      <c r="G23" s="32"/>
      <c r="H23" s="32"/>
      <c r="I23" s="32"/>
      <c r="J23" s="32"/>
      <c r="K23" s="33"/>
      <c r="L23" s="29"/>
      <c r="M23" s="63"/>
      <c r="O23" s="5"/>
      <c r="P23" s="23">
        <f t="shared" si="0"/>
        <v>6</v>
      </c>
      <c r="Q23" s="54">
        <f t="shared" si="1"/>
        <v>0</v>
      </c>
      <c r="R23" s="23">
        <f t="shared" si="2"/>
        <v>0</v>
      </c>
      <c r="S23" s="34">
        <f>SUM($Q$22:Q23)</f>
        <v>0</v>
      </c>
      <c r="T23" s="35">
        <f>SUM($R$22:R23)</f>
        <v>6</v>
      </c>
    </row>
    <row r="24" spans="1:20" ht="45">
      <c r="A24" s="30">
        <v>113</v>
      </c>
      <c r="B24" s="49" t="s">
        <v>41</v>
      </c>
      <c r="C24" s="31"/>
      <c r="D24" s="29"/>
      <c r="E24" s="28"/>
      <c r="F24" s="32"/>
      <c r="G24" s="32"/>
      <c r="H24" s="32"/>
      <c r="I24" s="32"/>
      <c r="J24" s="32"/>
      <c r="K24" s="33"/>
      <c r="L24" s="29"/>
      <c r="M24" s="63"/>
      <c r="O24" s="5"/>
      <c r="P24" s="23">
        <f t="shared" si="0"/>
        <v>6</v>
      </c>
      <c r="Q24" s="54">
        <f t="shared" si="1"/>
        <v>0</v>
      </c>
      <c r="R24" s="23">
        <f t="shared" si="2"/>
        <v>0</v>
      </c>
      <c r="S24" s="34">
        <f>SUM($Q$22:Q24)</f>
        <v>0</v>
      </c>
      <c r="T24" s="35">
        <f>SUM($R$22:R24)</f>
        <v>6</v>
      </c>
    </row>
    <row r="25" spans="1:20" ht="45">
      <c r="A25" s="30">
        <v>120</v>
      </c>
      <c r="B25" s="49" t="s">
        <v>51</v>
      </c>
      <c r="C25" s="31"/>
      <c r="D25" s="29" t="s">
        <v>39</v>
      </c>
      <c r="E25" s="28" t="s">
        <v>40</v>
      </c>
      <c r="F25" s="32"/>
      <c r="G25" s="32"/>
      <c r="H25" s="32"/>
      <c r="I25" s="32"/>
      <c r="J25" s="32"/>
      <c r="K25" s="33"/>
      <c r="L25" s="29"/>
      <c r="M25" s="63"/>
      <c r="O25" s="5"/>
      <c r="P25" s="23">
        <f t="shared" si="0"/>
        <v>6</v>
      </c>
      <c r="Q25" s="54">
        <f t="shared" si="1"/>
        <v>0</v>
      </c>
      <c r="R25" s="23">
        <f t="shared" si="2"/>
        <v>6</v>
      </c>
      <c r="S25" s="34">
        <f>SUM($Q$22:Q25)</f>
        <v>0</v>
      </c>
      <c r="T25" s="35">
        <f>SUM($R$22:R25)</f>
        <v>12</v>
      </c>
    </row>
    <row r="26" spans="1:20" ht="45">
      <c r="A26" s="30">
        <v>126</v>
      </c>
      <c r="B26" s="49" t="s">
        <v>41</v>
      </c>
      <c r="C26" s="31"/>
      <c r="D26" s="29"/>
      <c r="E26" s="28"/>
      <c r="F26" s="32"/>
      <c r="G26" s="32"/>
      <c r="H26" s="32"/>
      <c r="I26" s="32"/>
      <c r="J26" s="32"/>
      <c r="K26" s="33"/>
      <c r="L26" s="29"/>
      <c r="M26" s="63"/>
      <c r="O26" s="5"/>
      <c r="P26" s="23">
        <f t="shared" si="0"/>
        <v>6</v>
      </c>
      <c r="Q26" s="54">
        <f t="shared" si="1"/>
        <v>0</v>
      </c>
      <c r="R26" s="23">
        <f t="shared" si="2"/>
        <v>0</v>
      </c>
      <c r="S26" s="34">
        <f>SUM($Q$22:Q26)</f>
        <v>0</v>
      </c>
      <c r="T26" s="35">
        <f>SUM($R$22:R26)</f>
        <v>12</v>
      </c>
    </row>
    <row r="27" spans="1:20" ht="45">
      <c r="A27" s="30">
        <v>132</v>
      </c>
      <c r="B27" s="49" t="s">
        <v>43</v>
      </c>
      <c r="C27" s="31"/>
      <c r="D27" s="29" t="s">
        <v>39</v>
      </c>
      <c r="E27" s="28" t="s">
        <v>40</v>
      </c>
      <c r="F27" s="32"/>
      <c r="G27" s="32"/>
      <c r="H27" s="32"/>
      <c r="I27" s="32"/>
      <c r="J27" s="32"/>
      <c r="K27" s="33"/>
      <c r="L27" s="29"/>
      <c r="M27" s="63"/>
      <c r="O27" s="5"/>
      <c r="P27" s="23">
        <f t="shared" si="0"/>
        <v>6</v>
      </c>
      <c r="Q27" s="54">
        <f t="shared" si="1"/>
        <v>0</v>
      </c>
      <c r="R27" s="23">
        <f t="shared" si="2"/>
        <v>6</v>
      </c>
      <c r="S27" s="34">
        <f>SUM($Q$22:Q27)</f>
        <v>0</v>
      </c>
      <c r="T27" s="35">
        <f>SUM($R$22:R27)</f>
        <v>18</v>
      </c>
    </row>
    <row r="28" spans="1:20" ht="45">
      <c r="A28" s="30">
        <v>138</v>
      </c>
      <c r="B28" s="49" t="s">
        <v>52</v>
      </c>
      <c r="C28" s="31"/>
      <c r="D28" s="29" t="s">
        <v>49</v>
      </c>
      <c r="E28" s="28" t="s">
        <v>40</v>
      </c>
      <c r="F28" s="32"/>
      <c r="G28" s="32"/>
      <c r="H28" s="32"/>
      <c r="I28" s="32"/>
      <c r="J28" s="32"/>
      <c r="K28" s="33"/>
      <c r="L28" s="29"/>
      <c r="M28" s="63"/>
      <c r="O28" s="5"/>
      <c r="P28" s="23">
        <f t="shared" si="0"/>
        <v>6</v>
      </c>
      <c r="Q28" s="54">
        <f t="shared" si="1"/>
        <v>6</v>
      </c>
      <c r="R28" s="23">
        <f t="shared" si="2"/>
        <v>0</v>
      </c>
      <c r="S28" s="34">
        <f>SUM($Q$22:Q28)</f>
        <v>6</v>
      </c>
      <c r="T28" s="35">
        <f>SUM($R$22:R28)</f>
        <v>18</v>
      </c>
    </row>
    <row r="29" spans="1:20" ht="45">
      <c r="A29" s="30">
        <v>145</v>
      </c>
      <c r="B29" s="49" t="s">
        <v>53</v>
      </c>
      <c r="C29" s="31"/>
      <c r="D29" s="29" t="s">
        <v>49</v>
      </c>
      <c r="E29" s="28" t="s">
        <v>40</v>
      </c>
      <c r="F29" s="32"/>
      <c r="G29" s="32"/>
      <c r="H29" s="32"/>
      <c r="I29" s="32"/>
      <c r="J29" s="32"/>
      <c r="K29" s="33"/>
      <c r="L29" s="29"/>
      <c r="M29" s="63"/>
      <c r="O29" s="5"/>
      <c r="P29" s="23">
        <f t="shared" si="0"/>
        <v>6</v>
      </c>
      <c r="Q29" s="54">
        <f t="shared" si="1"/>
        <v>6</v>
      </c>
      <c r="R29" s="23">
        <f t="shared" si="2"/>
        <v>0</v>
      </c>
      <c r="S29" s="34">
        <f>SUM($Q$22:Q29)</f>
        <v>12</v>
      </c>
      <c r="T29" s="35">
        <f>SUM($R$22:R29)</f>
        <v>18</v>
      </c>
    </row>
    <row r="30" spans="1:20" ht="45">
      <c r="A30" s="30">
        <v>152</v>
      </c>
      <c r="B30" s="49" t="s">
        <v>54</v>
      </c>
      <c r="C30" s="31"/>
      <c r="D30" s="29" t="s">
        <v>49</v>
      </c>
      <c r="E30" s="28" t="s">
        <v>40</v>
      </c>
      <c r="F30" s="32"/>
      <c r="G30" s="32"/>
      <c r="H30" s="32"/>
      <c r="I30" s="32"/>
      <c r="J30" s="32"/>
      <c r="K30" s="33"/>
      <c r="L30" s="29"/>
      <c r="M30" s="63"/>
      <c r="O30" s="5"/>
      <c r="P30" s="23">
        <f t="shared" si="0"/>
        <v>6</v>
      </c>
      <c r="Q30" s="54">
        <f t="shared" si="1"/>
        <v>6</v>
      </c>
      <c r="R30" s="23">
        <f t="shared" si="2"/>
        <v>0</v>
      </c>
      <c r="S30" s="34">
        <f>SUM($Q$22:Q30)</f>
        <v>18</v>
      </c>
      <c r="T30" s="35">
        <f>SUM($R$22:R30)</f>
        <v>18</v>
      </c>
    </row>
    <row r="31" spans="1:20" ht="45">
      <c r="A31" s="30">
        <v>160</v>
      </c>
      <c r="B31" s="49" t="s">
        <v>55</v>
      </c>
      <c r="C31" s="31"/>
      <c r="D31" s="29" t="s">
        <v>49</v>
      </c>
      <c r="E31" s="28" t="s">
        <v>40</v>
      </c>
      <c r="F31" s="32"/>
      <c r="G31" s="32"/>
      <c r="H31" s="32"/>
      <c r="I31" s="32"/>
      <c r="J31" s="32"/>
      <c r="K31" s="33"/>
      <c r="L31" s="29"/>
      <c r="M31" s="63"/>
      <c r="O31" s="5"/>
      <c r="P31" s="23">
        <f t="shared" si="0"/>
        <v>6</v>
      </c>
      <c r="Q31" s="54">
        <f t="shared" si="1"/>
        <v>6</v>
      </c>
      <c r="R31" s="23">
        <f t="shared" si="2"/>
        <v>0</v>
      </c>
      <c r="S31" s="34">
        <f>SUM($Q$22:Q31)</f>
        <v>24</v>
      </c>
      <c r="T31" s="35">
        <f>SUM($R$22:R31)</f>
        <v>18</v>
      </c>
    </row>
    <row r="32" spans="1:20" ht="45">
      <c r="A32" s="30">
        <v>170</v>
      </c>
      <c r="B32" s="49" t="s">
        <v>57</v>
      </c>
      <c r="C32" s="31"/>
      <c r="D32" s="29" t="s">
        <v>49</v>
      </c>
      <c r="E32" s="28" t="s">
        <v>42</v>
      </c>
      <c r="F32" s="32" t="s">
        <v>45</v>
      </c>
      <c r="G32" s="32"/>
      <c r="H32" s="32"/>
      <c r="I32" s="32"/>
      <c r="J32" s="32"/>
      <c r="K32" s="33"/>
      <c r="L32" s="29" t="s">
        <v>39</v>
      </c>
      <c r="M32" s="63" t="s">
        <v>56</v>
      </c>
      <c r="O32" s="5"/>
      <c r="P32" s="23">
        <f t="shared" si="0"/>
        <v>6</v>
      </c>
      <c r="Q32" s="54">
        <f t="shared" si="1"/>
        <v>6</v>
      </c>
      <c r="R32" s="23">
        <f t="shared" si="2"/>
        <v>0</v>
      </c>
      <c r="S32" s="34">
        <f>SUM($Q$22:Q32)</f>
        <v>30</v>
      </c>
      <c r="T32" s="35">
        <f>SUM($R$22:R32)</f>
        <v>18</v>
      </c>
    </row>
    <row r="33" spans="1:20" ht="45">
      <c r="A33" s="30">
        <v>182</v>
      </c>
      <c r="B33" s="49" t="s">
        <v>58</v>
      </c>
      <c r="C33" s="31"/>
      <c r="D33" s="29" t="s">
        <v>49</v>
      </c>
      <c r="E33" s="28" t="s">
        <v>42</v>
      </c>
      <c r="F33" s="32" t="s">
        <v>44</v>
      </c>
      <c r="G33" s="32"/>
      <c r="H33" s="32"/>
      <c r="I33" s="32"/>
      <c r="J33" s="32"/>
      <c r="K33" s="33"/>
      <c r="L33" s="29" t="s">
        <v>39</v>
      </c>
      <c r="M33" s="63" t="s">
        <v>59</v>
      </c>
      <c r="O33" s="5"/>
      <c r="P33" s="23">
        <f t="shared" si="0"/>
        <v>6</v>
      </c>
      <c r="Q33" s="54">
        <f t="shared" si="1"/>
        <v>6</v>
      </c>
      <c r="R33" s="23">
        <f t="shared" si="2"/>
        <v>0</v>
      </c>
      <c r="S33" s="34">
        <f>SUM($Q$22:Q33)</f>
        <v>36</v>
      </c>
      <c r="T33" s="35">
        <f>SUM($R$22:R33)</f>
        <v>18</v>
      </c>
    </row>
    <row r="34" spans="1:20" ht="45">
      <c r="A34" s="30">
        <v>195</v>
      </c>
      <c r="B34" s="49" t="s">
        <v>60</v>
      </c>
      <c r="C34" s="31"/>
      <c r="D34" s="29" t="s">
        <v>49</v>
      </c>
      <c r="E34" s="28" t="s">
        <v>42</v>
      </c>
      <c r="F34" s="32" t="s">
        <v>61</v>
      </c>
      <c r="G34" s="32"/>
      <c r="H34" s="32"/>
      <c r="I34" s="32"/>
      <c r="J34" s="32"/>
      <c r="K34" s="33"/>
      <c r="L34" s="29" t="s">
        <v>39</v>
      </c>
      <c r="M34" s="63" t="s">
        <v>62</v>
      </c>
      <c r="O34" s="5"/>
      <c r="P34" s="23">
        <f t="shared" si="0"/>
        <v>6</v>
      </c>
      <c r="Q34" s="54">
        <f t="shared" si="1"/>
        <v>6</v>
      </c>
      <c r="R34" s="23">
        <f t="shared" si="2"/>
        <v>0</v>
      </c>
      <c r="S34" s="34">
        <f>SUM($Q$22:Q34)</f>
        <v>42</v>
      </c>
      <c r="T34" s="35">
        <f>SUM($R$22:R34)</f>
        <v>18</v>
      </c>
    </row>
    <row r="35" spans="1:20" ht="45">
      <c r="A35" s="30">
        <v>220</v>
      </c>
      <c r="B35" s="49" t="s">
        <v>63</v>
      </c>
      <c r="C35" s="31"/>
      <c r="D35" s="29" t="s">
        <v>49</v>
      </c>
      <c r="E35" s="28" t="s">
        <v>40</v>
      </c>
      <c r="F35" s="32"/>
      <c r="G35" s="32"/>
      <c r="H35" s="32"/>
      <c r="I35" s="32"/>
      <c r="J35" s="32"/>
      <c r="K35" s="33"/>
      <c r="L35" s="29"/>
      <c r="M35" s="63"/>
      <c r="O35" s="5"/>
      <c r="P35" s="23">
        <f t="shared" si="0"/>
        <v>6</v>
      </c>
      <c r="Q35" s="54">
        <f t="shared" si="1"/>
        <v>6</v>
      </c>
      <c r="R35" s="23">
        <f t="shared" si="2"/>
        <v>0</v>
      </c>
      <c r="S35" s="34">
        <f>SUM($Q$22:Q35)</f>
        <v>48</v>
      </c>
      <c r="T35" s="35">
        <f>SUM($R$22:R35)</f>
        <v>18</v>
      </c>
    </row>
    <row r="36" spans="1:20" ht="45.75" thickBot="1">
      <c r="A36" s="30">
        <v>285</v>
      </c>
      <c r="B36" s="49" t="s">
        <v>41</v>
      </c>
      <c r="C36" s="31"/>
      <c r="D36" s="29"/>
      <c r="E36" s="28"/>
      <c r="F36" s="32"/>
      <c r="G36" s="32"/>
      <c r="H36" s="32"/>
      <c r="I36" s="32"/>
      <c r="J36" s="32"/>
      <c r="K36" s="33"/>
      <c r="L36" s="29"/>
      <c r="M36" s="63"/>
      <c r="O36" s="5"/>
      <c r="P36" s="36">
        <f t="shared" si="0"/>
        <v>6</v>
      </c>
      <c r="Q36" s="54">
        <f t="shared" si="1"/>
        <v>0</v>
      </c>
      <c r="R36" s="23">
        <f t="shared" si="2"/>
        <v>0</v>
      </c>
      <c r="S36" s="37">
        <f>SUM($Q$22:Q36)</f>
        <v>48</v>
      </c>
      <c r="T36" s="38">
        <f>SUM($R$22:R36)</f>
        <v>18</v>
      </c>
    </row>
    <row r="37" spans="1:15" ht="15" customHeight="1" thickTop="1">
      <c r="A37" s="39"/>
      <c r="B37" s="40"/>
      <c r="C37" s="41"/>
      <c r="D37" s="42"/>
      <c r="E37" s="43"/>
      <c r="F37" s="44"/>
      <c r="G37" s="44"/>
      <c r="H37" s="44"/>
      <c r="I37" s="44"/>
      <c r="J37" s="44"/>
      <c r="K37" s="44"/>
      <c r="L37" s="42"/>
      <c r="M37" s="45"/>
      <c r="O37" s="5"/>
    </row>
    <row r="38" spans="1:15" ht="28.5">
      <c r="A38" s="46" t="s">
        <v>34</v>
      </c>
      <c r="D38" s="64" t="s">
        <v>46</v>
      </c>
      <c r="M38" s="47"/>
      <c r="O38" s="5"/>
    </row>
    <row r="39" spans="2:15" ht="28.5">
      <c r="B39" s="56" t="s">
        <v>35</v>
      </c>
      <c r="D39" s="65" t="s">
        <v>36</v>
      </c>
      <c r="O39" s="5"/>
    </row>
  </sheetData>
  <sheetProtection/>
  <hyperlinks>
    <hyperlink ref="D39" r:id="rId1" display="SInterdonato@TH-Record.com"/>
  </hyperlinks>
  <printOptions horizontalCentered="1"/>
  <pageMargins left="0.45" right="0.45" top="0.5" bottom="0.5" header="0.3" footer="0.3"/>
  <pageSetup fitToHeight="1" fitToWidth="1" horizontalDpi="600" verticalDpi="600" orientation="portrait" scale="5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Hofstra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NFAWCOACH</dc:creator>
  <cp:keywords/>
  <dc:description/>
  <cp:lastModifiedBy>AFLAC</cp:lastModifiedBy>
  <cp:lastPrinted>2011-11-13T20:52:25Z</cp:lastPrinted>
  <dcterms:created xsi:type="dcterms:W3CDTF">2011-10-31T16:01:39Z</dcterms:created>
  <dcterms:modified xsi:type="dcterms:W3CDTF">2015-01-29T15:26:06Z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